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8.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9.xml" ContentType="application/vnd.openxmlformats-officedocument.spreadsheetml.table+xml"/>
  <Override PartName="/xl/comments3.xml" ContentType="application/vnd.openxmlformats-officedocument.spreadsheetml.comments+xml"/>
  <Override PartName="/xl/threadedComments/threadedComment3.xml" ContentType="application/vnd.ms-excel.threadedcomments+xml"/>
  <Override PartName="/xl/tables/table10.xml" ContentType="application/vnd.openxmlformats-officedocument.spreadsheetml.table+xml"/>
  <Override PartName="/xl/comments4.xml" ContentType="application/vnd.openxmlformats-officedocument.spreadsheetml.comments+xml"/>
  <Override PartName="/xl/threadedComments/threadedComment4.xml" ContentType="application/vnd.ms-excel.threadedcomments+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mtgov.sharepoint.com/sites/MSLData/Shared Documents/Public Library Statistics/Public Libraries Survey/FY2025/"/>
    </mc:Choice>
  </mc:AlternateContent>
  <xr:revisionPtr revIDLastSave="286" documentId="8_{8576E7FF-F338-4315-8EE2-65054102914E}" xr6:coauthVersionLast="47" xr6:coauthVersionMax="47" xr10:uidLastSave="{2A3FD435-85A6-4C10-8858-440830F05DB3}"/>
  <bookViews>
    <workbookView xWindow="28680" yWindow="-120" windowWidth="29040" windowHeight="15720" xr2:uid="{769C008D-28D4-4511-9E35-FDF931A0FFBB}"/>
  </bookViews>
  <sheets>
    <sheet name="READ ME" sheetId="3" r:id="rId1"/>
    <sheet name="Definitions" sheetId="4" r:id="rId2"/>
    <sheet name="Positions EXAMPLE" sheetId="6" r:id="rId3"/>
    <sheet name="Headcount EXAMPLE" sheetId="7" r:id="rId4"/>
    <sheet name="Positions" sheetId="1" r:id="rId5"/>
    <sheet name="Headcount" sheetId="5" r:id="rId6"/>
    <sheet name="Benefits" sheetId="8" r:id="rId7"/>
    <sheet name="Lists" sheetId="2"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 r="B9" i="7"/>
  <c r="B8" i="7"/>
  <c r="B7" i="7"/>
  <c r="B6" i="7"/>
  <c r="B5" i="7"/>
  <c r="B4" i="7"/>
  <c r="B3" i="7"/>
  <c r="B2" i="7"/>
  <c r="B10" i="7" s="1"/>
  <c r="B7" i="5"/>
  <c r="B2" i="5"/>
  <c r="B9" i="5"/>
  <c r="B8" i="5"/>
  <c r="B6" i="5"/>
  <c r="B5" i="5"/>
  <c r="B4" i="5"/>
  <c r="B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tc={BC0E3E06-AEB6-4FF4-AB92-8439F154EF22}</author>
    <author>tc={2791C6ED-B44F-4A7D-9B2B-0EFA1EDF4AC4}</author>
    <author>tc={84BC29E1-9C39-46CC-8BC4-2EEC41719D1F}</author>
    <author>tc={9DA7403E-057A-48A2-8DDD-2D054802B51D}</author>
    <author>tc={E94927FC-A3EB-4E2C-9B14-50322853C1D5}</author>
    <author>tc={F88C7A19-6CE2-480D-BD3C-99490763553E}</author>
  </authors>
  <commentList>
    <comment ref="B1" authorId="0" shapeId="0" xr:uid="{BC0E3E06-AEB6-4FF4-AB92-8439F154EF22}">
      <text>
        <t xml:space="preserve">[Threaded comment]
Your version of Excel allows you to read this threaded comment; however, any edits to it will get removed if the file is opened in a newer version of Excel. Learn more: https://go.microsoft.com/fwlink/?linkid=870924
Comment:
    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text>
    </comment>
    <comment ref="C1" authorId="1" shapeId="0" xr:uid="{2791C6ED-B44F-4A7D-9B2B-0EFA1EDF4AC4}">
      <text>
        <t>[Threaded comment]
Your version of Excel allows you to read this threaded comment; however, any edits to it will get removed if the file is opened in a newer version of Excel. Learn more: https://go.microsoft.com/fwlink/?linkid=870924
Comment:
    The job title used by your library for this position, as listed in internal records or job descriptions. Enter the title as it is commonly used at your library, even if it differs from standardized occupation categories.</t>
      </text>
    </comment>
    <comment ref="D1" authorId="2" shapeId="0" xr:uid="{84BC29E1-9C39-46CC-8BC4-2EEC41719D1F}">
      <text>
        <t>[Threaded comment]
Your version of Excel allows you to read this threaded comment; however, any edits to it will get removed if the file is opened in a newer version of Excel. Learn more: https://go.microsoft.com/fwlink/?linkid=870924
Comment:
    The amount paid for one hour of work. For salaried staff, calculate the hourly wage by dividing the annual salary by the total number of hours worked in a year. For example, if an employee earns $50,000 and works 40 hours per week for 52 weeks, their hourly wage is $50,000 ÷ 2,080 = $24.04</t>
      </text>
    </comment>
    <comment ref="E1" authorId="3" shapeId="0" xr:uid="{9DA7403E-057A-48A2-8DDD-2D054802B51D}">
      <text>
        <t>[Threaded comment]
Your version of Excel allows you to read this threaded comment; however, any edits to it will get removed if the file is opened in a newer version of Excel. Learn more: https://go.microsoft.com/fwlink/?linkid=870924
Comment:
    Enter the average number of hours worked each week by the employee.</t>
      </text>
    </comment>
    <comment ref="F1" authorId="4" shapeId="0" xr:uid="{E94927FC-A3EB-4E2C-9B14-50322853C1D5}">
      <text>
        <t>[Threaded comment]
Your version of Excel allows you to read this threaded comment; however, any edits to it will get removed if the file is opened in a newer version of Excel. Learn more: https://go.microsoft.com/fwlink/?linkid=870924
Comment:
    Enter the number of years the employee has been in the position.</t>
      </text>
    </comment>
    <comment ref="G1" authorId="5" shapeId="0" xr:uid="{F88C7A19-6CE2-480D-BD3C-99490763553E}">
      <text>
        <t>[Threaded comment]
Your version of Excel allows you to read this threaded comment; however, any edits to it will get removed if the file is opened in a newer version of Excel. Learn more: https://go.microsoft.com/fwlink/?linkid=870924
Comment:
    Select the employee's education level. Options: Some high school, no diploma; High school diploma or equivalent; Associate's degree; Bachelor's degree; Master's degree; MLS; Doctorate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tc={2FC270B2-690B-44F0-BC48-5BFC16A5C196}</author>
    <author>tc={6513B260-CD19-471C-9028-80CD41229176}</author>
    <author>tc={F3FDB8E5-C106-4EA4-A29F-867EDE4EF34C}</author>
    <author>tc={191E49E2-C7EC-460B-AB80-FE426C96FB41}</author>
    <author>tc={7F1AB41B-EAFE-4828-B626-CBCE5551BB8A}</author>
    <author>tc={981D605A-2A93-4F50-839D-9A07CF44843F}</author>
    <author>tc={9FD8C00D-7664-422C-BE33-4D4260043DE5}</author>
    <author>tc={D2A1A01A-429D-489B-A984-0FCDC4957AB0}</author>
    <author>tc={58C70636-4938-4B79-8C99-9A240AB4CAC4}</author>
  </authors>
  <commentList>
    <comment ref="B1" authorId="0" shapeId="0" xr:uid="{2FC270B2-690B-44F0-BC48-5BFC16A5C196}">
      <text>
        <t>[Threaded comment]
Your version of Excel allows you to read this threaded comment; however, any edits to it will get removed if the file is opened in a newer version of Excel. Learn more: https://go.microsoft.com/fwlink/?linkid=870924
Comment:
    Number of individuals in the role (headcount, not FTE)</t>
      </text>
    </comment>
    <comment ref="A2" authorId="1" shapeId="0" xr:uid="{6513B260-CD19-471C-9028-80CD41229176}">
      <text>
        <t xml:space="preserve">[Threaded comment]
Your version of Excel allows you to read this threaded comment; however, any edits to it will get removed if the file is opened in a newer version of Excel. Learn more: https://go.microsoft.com/fwlink/?linkid=870924
Comment:
    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
      </text>
    </comment>
    <comment ref="A3" authorId="2" shapeId="0" xr:uid="{F3FDB8E5-C106-4EA4-A29F-867EDE4EF34C}">
      <text>
        <t xml:space="preserve">[Threaded comment]
Your version of Excel allows you to read this threaded comment; however, any edits to it will get removed if the file is opened in a newer version of Excel. Learn more: https://go.microsoft.com/fwlink/?linkid=870924
Comment:
    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
      </text>
    </comment>
    <comment ref="A4" authorId="3" shapeId="0" xr:uid="{191E49E2-C7EC-460B-AB80-FE426C96FB41}">
      <text>
        <t xml:space="preserve">[Threaded comment]
Your version of Excel allows you to read this threaded comment; however, any edits to it will get removed if the file is opened in a newer version of Excel. Learn more: https://go.microsoft.com/fwlink/?linkid=870924
Comment:
    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
      </text>
    </comment>
    <comment ref="A5" authorId="4" shapeId="0" xr:uid="{7F1AB41B-EAFE-4828-B626-CBCE5551BB8A}">
      <text>
        <t xml:space="preserve">[Threaded comment]
Your version of Excel allows you to read this threaded comment; however, any edits to it will get removed if the file is opened in a newer version of Excel. Learn more: https://go.microsoft.com/fwlink/?linkid=870924
Comment:
    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
      </text>
    </comment>
    <comment ref="A6" authorId="5" shapeId="0" xr:uid="{981D605A-2A93-4F50-839D-9A07CF44843F}">
      <text>
        <t xml:space="preserve">[Threaded comment]
Your version of Excel allows you to read this threaded comment; however, any edits to it will get removed if the file is opened in a newer version of Excel. Learn more: https://go.microsoft.com/fwlink/?linkid=870924
Comment:
    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
      </text>
    </comment>
    <comment ref="A7" authorId="6" shapeId="0" xr:uid="{9FD8C00D-7664-422C-BE33-4D4260043DE5}">
      <text>
        <t xml:space="preserve">[Threaded comment]
Your version of Excel allows you to read this threaded comment; however, any edits to it will get removed if the file is opened in a newer version of Excel. Learn more: https://go.microsoft.com/fwlink/?linkid=870924
Comment:
    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
      </text>
    </comment>
    <comment ref="A8" authorId="7" shapeId="0" xr:uid="{D2A1A01A-429D-489B-A984-0FCDC4957AB0}">
      <text>
        <t xml:space="preserve">[Threaded comment]
Your version of Excel allows you to read this threaded comment; however, any edits to it will get removed if the file is opened in a newer version of Excel. Learn more: https://go.microsoft.com/fwlink/?linkid=870924
Comment:
    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
      </text>
    </comment>
    <comment ref="A9" authorId="8" shapeId="0" xr:uid="{58C70636-4938-4B79-8C99-9A240AB4CAC4}">
      <text>
        <t xml:space="preserve">[Threaded comment]
Your version of Excel allows you to read this threaded comment; however, any edits to it will get removed if the file is opened in a newer version of Excel. Learn more: https://go.microsoft.com/fwlink/?linkid=870924
Comment:
    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tc={1C4B5C73-7C9D-437D-A792-F81F2146E992}</author>
    <author>tc={771EFE2E-3497-4AA9-9B6C-3A16C45D7E99}</author>
    <author>tc={D98CE982-EF1B-48F9-B533-85EF04A40DD3}</author>
    <author>tc={5DF01376-2718-4FC8-A7CF-7EDACA163F1B}</author>
    <author>tc={54D53DB7-FBCF-4A18-B60F-C02F65F80DE2}</author>
    <author>tc={FD62EE23-AEBF-4A3B-8FB8-4C72E4937FE6}</author>
  </authors>
  <commentList>
    <comment ref="B1" authorId="0" shapeId="0" xr:uid="{1C4B5C73-7C9D-437D-A792-F81F2146E992}">
      <text>
        <t xml:space="preserve">[Threaded comment]
Your version of Excel allows you to read this threaded comment; however, any edits to it will get removed if the file is opened in a newer version of Excel. Learn more: https://go.microsoft.com/fwlink/?linkid=870924
Comment:
    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text>
    </comment>
    <comment ref="C1" authorId="1" shapeId="0" xr:uid="{771EFE2E-3497-4AA9-9B6C-3A16C45D7E99}">
      <text>
        <t>[Threaded comment]
Your version of Excel allows you to read this threaded comment; however, any edits to it will get removed if the file is opened in a newer version of Excel. Learn more: https://go.microsoft.com/fwlink/?linkid=870924
Comment:
    The job title used by your library for this position, as listed in internal records or job descriptions. Enter the title as it is commonly used at your library, even if it differs from standardized occupation categories.</t>
      </text>
    </comment>
    <comment ref="D1" authorId="2" shapeId="0" xr:uid="{D98CE982-EF1B-48F9-B533-85EF04A40DD3}">
      <text>
        <t>[Threaded comment]
Your version of Excel allows you to read this threaded comment; however, any edits to it will get removed if the file is opened in a newer version of Excel. Learn more: https://go.microsoft.com/fwlink/?linkid=870924
Comment:
    The amount paid for one hour of work. For salaried staff, calculate the hourly wage by dividing the annual salary by the total number of hours worked in a year. For example, if an employee earns $50,000 and works 40 hours per week for 52 weeks, their hourly wage is $50,000 ÷ 2,080 = $24.04</t>
      </text>
    </comment>
    <comment ref="E1" authorId="3" shapeId="0" xr:uid="{5DF01376-2718-4FC8-A7CF-7EDACA163F1B}">
      <text>
        <t>[Threaded comment]
Your version of Excel allows you to read this threaded comment; however, any edits to it will get removed if the file is opened in a newer version of Excel. Learn more: https://go.microsoft.com/fwlink/?linkid=870924
Comment:
    Enter the average number of hours worked each week by the employee.</t>
      </text>
    </comment>
    <comment ref="F1" authorId="4" shapeId="0" xr:uid="{54D53DB7-FBCF-4A18-B60F-C02F65F80DE2}">
      <text>
        <t>[Threaded comment]
Your version of Excel allows you to read this threaded comment; however, any edits to it will get removed if the file is opened in a newer version of Excel. Learn more: https://go.microsoft.com/fwlink/?linkid=870924
Comment:
    Enter the number of years the employee has been in the position.</t>
      </text>
    </comment>
    <comment ref="G1" authorId="5" shapeId="0" xr:uid="{FD62EE23-AEBF-4A3B-8FB8-4C72E4937FE6}">
      <text>
        <t>[Threaded comment]
Your version of Excel allows you to read this threaded comment; however, any edits to it will get removed if the file is opened in a newer version of Excel. Learn more: https://go.microsoft.com/fwlink/?linkid=870924
Comment:
    Select the employee's education level. Options: Some high school, no diploma; High school diploma or equivalent; Associate's degree; Bachelor's degree; Master's degree; MLS; Doctorate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tc={8560C9E9-969C-4C6B-B7DA-C3A1D57A5B1F}</author>
    <author>tc={BADE9A85-7DA3-48F4-A06E-77F4ED68DEC2}</author>
    <author>tc={73F3868F-8F1E-4B9F-B5DC-744925FCA6AC}</author>
    <author>tc={01821C2C-DC04-4662-AE9B-D9BEFDDE1009}</author>
    <author>tc={7B6BB45B-0E9E-4210-8C83-7B9C33680554}</author>
    <author>tc={222C9C76-2419-49A1-B15F-DBE349CADBAE}</author>
    <author>tc={E17BE7D0-0D9A-4F3F-AAC8-6A20A64F54BD}</author>
    <author>tc={94091279-2351-4E10-81BD-8DFEE239E544}</author>
    <author>tc={537FB9A4-F766-40E1-A105-89DB993F12F1}</author>
  </authors>
  <commentList>
    <comment ref="B1" authorId="0" shapeId="0" xr:uid="{8560C9E9-969C-4C6B-B7DA-C3A1D57A5B1F}">
      <text>
        <t>[Threaded comment]
Your version of Excel allows you to read this threaded comment; however, any edits to it will get removed if the file is opened in a newer version of Excel. Learn more: https://go.microsoft.com/fwlink/?linkid=870924
Comment:
    Number of individuals in the role (headcount, not FTE)</t>
      </text>
    </comment>
    <comment ref="A2" authorId="1" shapeId="0" xr:uid="{BADE9A85-7DA3-48F4-A06E-77F4ED68DEC2}">
      <text>
        <t xml:space="preserve">[Threaded comment]
Your version of Excel allows you to read this threaded comment; however, any edits to it will get removed if the file is opened in a newer version of Excel. Learn more: https://go.microsoft.com/fwlink/?linkid=870924
Comment:
    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
      </text>
    </comment>
    <comment ref="A3" authorId="2" shapeId="0" xr:uid="{73F3868F-8F1E-4B9F-B5DC-744925FCA6AC}">
      <text>
        <t xml:space="preserve">[Threaded comment]
Your version of Excel allows you to read this threaded comment; however, any edits to it will get removed if the file is opened in a newer version of Excel. Learn more: https://go.microsoft.com/fwlink/?linkid=870924
Comment:
    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
      </text>
    </comment>
    <comment ref="A4" authorId="3" shapeId="0" xr:uid="{01821C2C-DC04-4662-AE9B-D9BEFDDE1009}">
      <text>
        <t xml:space="preserve">[Threaded comment]
Your version of Excel allows you to read this threaded comment; however, any edits to it will get removed if the file is opened in a newer version of Excel. Learn more: https://go.microsoft.com/fwlink/?linkid=870924
Comment:
    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
      </text>
    </comment>
    <comment ref="A5" authorId="4" shapeId="0" xr:uid="{7B6BB45B-0E9E-4210-8C83-7B9C33680554}">
      <text>
        <t xml:space="preserve">[Threaded comment]
Your version of Excel allows you to read this threaded comment; however, any edits to it will get removed if the file is opened in a newer version of Excel. Learn more: https://go.microsoft.com/fwlink/?linkid=870924
Comment:
    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
      </text>
    </comment>
    <comment ref="A6" authorId="5" shapeId="0" xr:uid="{222C9C76-2419-49A1-B15F-DBE349CADBAE}">
      <text>
        <t xml:space="preserve">[Threaded comment]
Your version of Excel allows you to read this threaded comment; however, any edits to it will get removed if the file is opened in a newer version of Excel. Learn more: https://go.microsoft.com/fwlink/?linkid=870924
Comment:
    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
      </text>
    </comment>
    <comment ref="A7" authorId="6" shapeId="0" xr:uid="{E17BE7D0-0D9A-4F3F-AAC8-6A20A64F54BD}">
      <text>
        <t xml:space="preserve">[Threaded comment]
Your version of Excel allows you to read this threaded comment; however, any edits to it will get removed if the file is opened in a newer version of Excel. Learn more: https://go.microsoft.com/fwlink/?linkid=870924
Comment:
    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
      </text>
    </comment>
    <comment ref="A8" authorId="7" shapeId="0" xr:uid="{94091279-2351-4E10-81BD-8DFEE239E544}">
      <text>
        <t xml:space="preserve">[Threaded comment]
Your version of Excel allows you to read this threaded comment; however, any edits to it will get removed if the file is opened in a newer version of Excel. Learn more: https://go.microsoft.com/fwlink/?linkid=870924
Comment:
    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
      </text>
    </comment>
    <comment ref="A9" authorId="8" shapeId="0" xr:uid="{537FB9A4-F766-40E1-A105-89DB993F12F1}">
      <text>
        <t xml:space="preserve">[Threaded comment]
Your version of Excel allows you to read this threaded comment; however, any edits to it will get removed if the file is opened in a newer version of Excel. Learn more: https://go.microsoft.com/fwlink/?linkid=870924
Comment:
    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
      </text>
    </comment>
  </commentList>
</comments>
</file>

<file path=xl/sharedStrings.xml><?xml version="1.0" encoding="utf-8"?>
<sst xmlns="http://schemas.openxmlformats.org/spreadsheetml/2006/main" count="131" uniqueCount="78">
  <si>
    <t>Role</t>
  </si>
  <si>
    <t>Job title</t>
  </si>
  <si>
    <t>Hourly wage</t>
  </si>
  <si>
    <t>Average hours per week</t>
  </si>
  <si>
    <t>Years in position</t>
  </si>
  <si>
    <t>Education level</t>
  </si>
  <si>
    <t>Library</t>
  </si>
  <si>
    <t>Education Level</t>
  </si>
  <si>
    <t>Some high school, no diploma</t>
  </si>
  <si>
    <t>High school diploma or equivalent</t>
  </si>
  <si>
    <t>Associate’s degree</t>
  </si>
  <si>
    <t>Bachelor’s degree</t>
  </si>
  <si>
    <t>Master’s degree</t>
  </si>
  <si>
    <t>MLS</t>
  </si>
  <si>
    <t>Doctorate</t>
  </si>
  <si>
    <t>Assistant Director</t>
  </si>
  <si>
    <t>Branch Manager</t>
  </si>
  <si>
    <t>Librarian Supervisor</t>
  </si>
  <si>
    <t>Librarian</t>
  </si>
  <si>
    <t>Library Assistant</t>
  </si>
  <si>
    <t>Library Aide</t>
  </si>
  <si>
    <t>Technology Specialist</t>
  </si>
  <si>
    <t>Library Director</t>
  </si>
  <si>
    <t>CEO</t>
  </si>
  <si>
    <t>Example County Public Library</t>
  </si>
  <si>
    <t>About the Public Libraries Survey</t>
  </si>
  <si>
    <t>The Montana Public Libraries Survey (PLS), also referred to as the Montana Public Library Annual Statistical Report, provides statistics on the status of public libraries in Montana. It is also required under Administrative Rule 10.102.1155 and the Public Library Standards to receive State Aid. These statistics are in turn submitted to the Institute of Museum and Library Services (IMLS), allowing peer comparisons between libraries of similar variables across the country.</t>
  </si>
  <si>
    <t>Library Circulation Specialist</t>
  </si>
  <si>
    <t>If your library has many staff members, you may use the provided Excel spreadsheet to collect the necessary information before entering it into the survey software, Counting Opinions. You may also choose to submit the completed spreadsheet instead of completing this section online. When completed, please email the file to Montana State Library's data coordinator, rkamp@mt.gov.</t>
  </si>
  <si>
    <t>Headcount</t>
  </si>
  <si>
    <t>Public Library Staffing &amp; Salaries Study</t>
  </si>
  <si>
    <t>Completing the Survey</t>
  </si>
  <si>
    <t xml:space="preserve">In the Staffing Information section of the Public Libraries Survey, you will be asked to categorize each staff member according to the role that best matches their primary responsibilities, using the definitions provided. We recognize that local job titles may differ from the categories listed. For each staff member, you will also have the opportunity to enter their local job title. Please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</si>
  <si>
    <t xml:space="preserve">Montana State Library is committed to the development and implementation of a statewide strategy toward the goal of providing all Montanans with sufficient access to library resources. In recognizing the critical role staff recruitment plays in the delivery of library services, Montana State Library (MSL) conducts a biennial study of wages for public library positions with the following desired outcomes:
• MSL will have more information that will help staff make decisions about how to best support libraries.
• Library directors have access to information about comparable wages around the state that they can use to make competitive job offers and to make appropriate adjustments for existing staff to encourage retention.
• Counties and cities have access to information to support library staff wages and to remain competitive workplaces.
• Montanans receive better library service because their communities can hire and retain highly qualified staff.
This survey is distributed to all 89 public and tribal college libraries in the state. The results can be used to understand the state of library salaries and staffing in Montana. Results from this survey will typically be released in the spring following collection. </t>
  </si>
  <si>
    <t>Definition</t>
  </si>
  <si>
    <t>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t>
  </si>
  <si>
    <t>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t>
  </si>
  <si>
    <t>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t>
  </si>
  <si>
    <t>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t>
  </si>
  <si>
    <t>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t>
  </si>
  <si>
    <t>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t>
  </si>
  <si>
    <t>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t>
  </si>
  <si>
    <t>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t>
  </si>
  <si>
    <t>Question</t>
  </si>
  <si>
    <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
  </si>
  <si>
    <t>Job Title</t>
  </si>
  <si>
    <t>The job title used by your library for this position, as listed in internal records or job descriptions. Enter the title as it is commonly used at your library, even if it differs from standardized occupation categories.</t>
  </si>
  <si>
    <t>Hourly Wage</t>
  </si>
  <si>
    <t>The amount paid for one hour of work. For salaried staff, calculate the hourly wage by dividing the annual salary by the total number of hours worked in a year. For example, if an employee earns $50,000 and works 40 hours per week for 52 weeks, their hourly wage is $50,000 ÷ 2,080 = $24.04</t>
  </si>
  <si>
    <t>Average Hours a Week</t>
  </si>
  <si>
    <t>Enter the average number of hours worked each week by the employee.</t>
  </si>
  <si>
    <t>Enter the number of years the employee has been in the position.</t>
  </si>
  <si>
    <t>Years in Position</t>
  </si>
  <si>
    <t>Select the employee's education level. Options: Some high school, no diploma; High school diploma or equivalent; Associate's degree; Bachelor's degree; Master's degree; MLS; Doctorate</t>
  </si>
  <si>
    <t>Example County Public Library Branch</t>
  </si>
  <si>
    <t>Branch Librarian</t>
  </si>
  <si>
    <t>Example County Public Library Bookmobile</t>
  </si>
  <si>
    <t>Bookmobile Specialist</t>
  </si>
  <si>
    <t>Total Headcount</t>
  </si>
  <si>
    <t>Submitting the Data</t>
  </si>
  <si>
    <t>In this section, please indicate whether your library offers each of the benefits listed by selecting Yes or No. For each benefit you offer, enter the minimum number of hours per week an employee must work to be eligible. Use the Notes/Comments field to include any additional information, such as differences in eligibility for full-time and part-time employees or benefits that apply only to specific positions. At the end of the list, an “Other” option is provided. Use this option to describe any additional benefits your library offers that are not included in the list.</t>
  </si>
  <si>
    <t>Benefit</t>
  </si>
  <si>
    <t>Is this benefit offered? (select: Yes, No)</t>
  </si>
  <si>
    <t>Minimum hours per week for eligibility</t>
  </si>
  <si>
    <t>Notes/Comments</t>
  </si>
  <si>
    <t>Flexible Spending Account (FSA)</t>
  </si>
  <si>
    <t>Health Saving Acount (HSA)</t>
  </si>
  <si>
    <t>Paid Time Off (PTO)</t>
  </si>
  <si>
    <t>Vacation leave</t>
  </si>
  <si>
    <t>Sick leave</t>
  </si>
  <si>
    <t>Health insurance</t>
  </si>
  <si>
    <t>Dental insurance</t>
  </si>
  <si>
    <t>Vision insurance</t>
  </si>
  <si>
    <t>Retirement plan</t>
  </si>
  <si>
    <t>Employee Assistance Program (EAP)</t>
  </si>
  <si>
    <t>Flexible scheduling</t>
  </si>
  <si>
    <t>Professional development</t>
  </si>
  <si>
    <t>Other (please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</si>
</sst>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Aptos Narrow"/>
      <family val="2"/>
      <scheme val="minor"/>
    </font>
    <font>
      <b/>
      <sz val="11"/>
      <color theme="1"/>
      <name val="Aptos Narrow"/>
      <family val="2"/>
      <scheme val="minor"/>
    </font>
    <font>
      <sz val="10"/>
      <name val="Arial"/>
      <family val="2"/>
    </font>
    <font>
      <sz val="11"/>
      <color theme="1"/>
      <name val="Arial"/>
      <family val="2"/>
    </font>
    <font>
      <sz val="11"/>
      <name val="Arial"/>
      <family val="2"/>
    </font>
    <font>
      <b/>
      <sz val="11"/>
      <color theme="0"/>
      <name val="Arial"/>
      <family val="2"/>
    </font>
    <font>
      <i/>
      <sz val="11"/>
      <color theme="1"/>
      <name val="Arial"/>
      <family val="2"/>
    </font>
    <font>
      <b/>
      <sz val="11"/>
      <color theme="1"/>
      <name val="Arial"/>
      <family val="2"/>
    </font>
  </fonts>
  <fills count="5">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3" tint="0.89999084444715716"/>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4" fillId="0" borderId="0" xfId="0" applyFont="1" applyAlignment="1">
      <alignment wrapText="1"/>
    </xf>
    <xf numFmtId="0" fontId="5" fillId="2" borderId="0" xfId="0" applyFont="1" applyFill="1" applyAlignment="1">
      <alignment horizontal="left"/>
    </xf>
    <xf numFmtId="0" fontId="3" fillId="0" borderId="0" xfId="0" applyFont="1" applyAlignment="1" applyProtection="1">
      <alignment horizontal="left"/>
      <protection locked="0"/>
    </xf>
    <xf numFmtId="0" fontId="3" fillId="0" borderId="0" xfId="0" applyFont="1" applyAlignment="1">
      <alignment horizontal="left"/>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Alignment="1">
      <alignment wrapText="1"/>
    </xf>
    <xf numFmtId="0" fontId="5" fillId="0" borderId="0" xfId="0" applyFont="1" applyAlignment="1">
      <alignment wrapText="1"/>
    </xf>
    <xf numFmtId="0" fontId="0" fillId="0" borderId="0" xfId="0" applyAlignment="1">
      <alignment wrapText="1"/>
    </xf>
    <xf numFmtId="0" fontId="6" fillId="0" borderId="0" xfId="0" applyFont="1" applyAlignment="1">
      <alignment horizontal="left"/>
    </xf>
    <xf numFmtId="164" fontId="6" fillId="0" borderId="0" xfId="0" applyNumberFormat="1" applyFont="1" applyAlignment="1">
      <alignment horizontal="right"/>
    </xf>
    <xf numFmtId="0" fontId="6" fillId="0" borderId="0" xfId="0" applyFont="1" applyAlignment="1">
      <alignment horizontal="right"/>
    </xf>
    <xf numFmtId="0" fontId="3" fillId="0" borderId="0" xfId="0" applyFont="1" applyAlignment="1">
      <alignment horizontal="right"/>
    </xf>
    <xf numFmtId="0" fontId="3" fillId="3" borderId="0" xfId="0" applyFont="1" applyFill="1" applyAlignment="1">
      <alignment horizontal="left"/>
    </xf>
    <xf numFmtId="164" fontId="3" fillId="3" borderId="0" xfId="0" applyNumberFormat="1" applyFont="1" applyFill="1" applyAlignment="1">
      <alignment horizontal="right"/>
    </xf>
    <xf numFmtId="0" fontId="3" fillId="3" borderId="0" xfId="0" applyFont="1" applyFill="1" applyAlignment="1">
      <alignment horizontal="right"/>
    </xf>
    <xf numFmtId="0" fontId="3" fillId="4" borderId="0" xfId="0" applyFont="1" applyFill="1" applyAlignment="1">
      <alignment horizontal="left" wrapText="1"/>
    </xf>
    <xf numFmtId="0" fontId="3" fillId="0" borderId="0" xfId="0" applyFont="1" applyFill="1" applyAlignment="1">
      <alignment wrapText="1"/>
    </xf>
  </cellXfs>
  <cellStyles count="1">
    <cellStyle name="Normal" xfId="0" builtinId="0"/>
  </cellStyles>
  <dxfs count="56">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4" formatCode="&quot;$&quot;#,##0.00"/>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0" hidden="0"/>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0" formatCode="General"/>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numFmt numFmtId="164" formatCode="&quot;$&quot;#,##0.00"/>
      <fill>
        <patternFill patternType="solid">
          <fgColor indexed="64"/>
          <bgColor theme="0" tint="-4.9989318521683403E-2"/>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rgb="FF000000"/>
        <name val="Arial"/>
        <family val="2"/>
        <scheme val="none"/>
      </font>
      <fill>
        <patternFill patternType="solid">
          <fgColor indexed="64"/>
          <bgColor theme="0" tint="-4.9989318521683403E-2"/>
        </patternFill>
      </fill>
      <alignment horizontal="left" vertical="bottom" textRotation="0" wrapText="0" indent="0" justifyLastLine="0" shrinkToFit="0" readingOrder="0"/>
      <protection locked="1" hidden="0"/>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left" vertical="bottom" textRotation="0" wrapText="0" indent="0" justifyLastLine="0" shrinkToFit="0" readingOrder="0"/>
      <protection locked="1" hidden="0"/>
    </dxf>
    <dxf>
      <font>
        <strike val="0"/>
        <outline val="0"/>
        <shadow val="0"/>
        <u val="none"/>
        <vertAlign val="baseline"/>
        <sz val="11"/>
        <color theme="1"/>
        <name val="Arial"/>
        <family val="2"/>
        <scheme val="none"/>
      </font>
      <alignment horizontal="general" vertical="bottom"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alignment horizontal="general" vertical="bottom" textRotation="0" wrapText="1"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mp, Rebekah" id="{D91627C1-B5C8-4CB1-86B5-E87D10C4CE07}" userId="S::CWB170@mt.gov::ea3ea6a4-8b95-444d-a52d-e071cfc60f0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EE0B91F-DC3A-4F86-836D-AFDFF332F82E}" name="Table2" displayName="Table2" ref="A1:A2" totalsRowShown="0" headerRowDxfId="55" dataDxfId="54">
  <autoFilter ref="A1:A2" xr:uid="{AEE0B91F-DC3A-4F86-836D-AFDFF332F82E}"/>
  <tableColumns count="1">
    <tableColumn id="1" xr3:uid="{8E9C2A34-A15E-4499-8531-A12F85E844C7}" name="About the Public Libraries Survey" dataDxfId="5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90917-7840-47F7-8102-18DFA11956F4}" name="Table8" displayName="Table8" ref="A1:B10" totalsRowCount="1" headerRowDxfId="11" dataDxfId="10">
  <autoFilter ref="A1:B9" xr:uid="{84490917-7840-47F7-8102-18DFA11956F4}"/>
  <tableColumns count="2">
    <tableColumn id="1" xr3:uid="{780E4587-59D6-4A99-8D0A-ADDBE0FC0193}" name="Role" totalsRowLabel="Total Headcount" dataDxfId="9" totalsRowDxfId="8"/>
    <tableColumn id="2" xr3:uid="{CD745136-63BE-437C-827E-135B44D23D6C}" name="Headcount" totalsRowFunction="custom" dataDxfId="7" totalsRowDxfId="6">
      <calculatedColumnFormula>COUNTIF(Table7[[#All],[Role]],A2)</calculatedColumnFormula>
      <totalsRowFormula>SUM(Table8[Headcount])</totalsRow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47C2830-D99B-49B0-9F8B-9A3CF6DBEDA1}" name="Table11" displayName="Table11" ref="A3:D16" totalsRowShown="0" headerRowDxfId="1" dataDxfId="0">
  <autoFilter ref="A3:D16" xr:uid="{647C2830-D99B-49B0-9F8B-9A3CF6DBEDA1}"/>
  <tableColumns count="4">
    <tableColumn id="1" xr3:uid="{201F3534-9CA0-4AAB-89CC-BA0D11A650E4}" name="Benefit" dataDxfId="5"/>
    <tableColumn id="2" xr3:uid="{5A15F245-1832-4BF8-8053-4E4966B03F8B}" name="Is this benefit offered? (select: Yes, No)" dataDxfId="4"/>
    <tableColumn id="3" xr3:uid="{A06F3331-6A76-4009-86C9-3D13CCC8E141}" name="Minimum hours per week for eligibility" dataDxfId="3"/>
    <tableColumn id="4" xr3:uid="{B43CE9BA-C21B-4F10-8284-75BE98DACF70}" name="Notes/Comments" dataDxfId="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C62C49-7D2A-4594-A037-59B87462C9FB}" name="Table3" displayName="Table3" ref="A7:A8" totalsRowShown="0" headerRowDxfId="52" dataDxfId="51">
  <autoFilter ref="A7:A8" xr:uid="{10C62C49-7D2A-4594-A037-59B87462C9FB}"/>
  <tableColumns count="1">
    <tableColumn id="1" xr3:uid="{E4789327-CF95-4653-B385-716DFA1BB16C}" name="Completing the Survey" dataDxfId="5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8BEEFB0-30D3-4DB3-9D47-44D17B574433}" name="Table6" displayName="Table6" ref="A10:A11" totalsRowShown="0" headerRowDxfId="49" dataDxfId="48">
  <autoFilter ref="A10:A11" xr:uid="{88BEEFB0-30D3-4DB3-9D47-44D17B574433}"/>
  <tableColumns count="1">
    <tableColumn id="1" xr3:uid="{56799AB1-2859-4150-BCB3-229C77916F29}" name="Submitting the Data" dataDxfId="47"/>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29C562-1F4D-4E4C-AE70-6E3D606A0EA0}" name="Table15" displayName="Table15" ref="A4:A5" totalsRowShown="0" headerRowDxfId="46" dataDxfId="45">
  <autoFilter ref="A4:A5" xr:uid="{0929C562-1F4D-4E4C-AE70-6E3D606A0EA0}"/>
  <tableColumns count="1">
    <tableColumn id="1" xr3:uid="{185E403A-7EE0-45B5-930D-62FD3602609B}" name="Public Library Staffing &amp; Salaries Study" dataDxfId="44"/>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D3E9D1-B19E-4F66-9F9E-2E53A67EFFFE}" name="Table1" displayName="Table1" ref="A1:B9" totalsRowShown="0" headerRowDxfId="43" dataDxfId="42">
  <autoFilter ref="A1:B9" xr:uid="{5DD3E9D1-B19E-4F66-9F9E-2E53A67EFFFE}"/>
  <tableColumns count="2">
    <tableColumn id="1" xr3:uid="{43618B76-D6BD-4184-9A6F-B6DAEE591AD5}" name="Role" dataDxfId="41"/>
    <tableColumn id="2" xr3:uid="{1894EF77-7BC4-4F1E-BB66-A4972DF635ED}" name="Definition" dataDxfId="40"/>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4B28101-8FE0-474D-B904-414ACBC288B5}" name="Table5" displayName="Table5" ref="A11:B17" totalsRowShown="0" headerRowDxfId="39" dataDxfId="38">
  <autoFilter ref="A11:B17" xr:uid="{64B28101-8FE0-474D-B904-414ACBC288B5}"/>
  <tableColumns count="2">
    <tableColumn id="1" xr3:uid="{06732EF4-B9B6-413B-84AD-C8B5E46281BB}" name="Question" dataDxfId="37"/>
    <tableColumn id="2" xr3:uid="{94480626-5D1B-4D6A-82B1-F27DCA66FFDA}" name="Definition" dataDxfId="3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8AE110C-29AA-485D-BFA7-81A794FCBF28}" name="Table710" displayName="Table710" ref="A1:G1048575" totalsRowShown="0" headerRowDxfId="35" dataDxfId="34">
  <autoFilter ref="A1:G1048575" xr:uid="{3BB7CACD-1F1D-43E3-BF7D-255EFEC06D71}"/>
  <tableColumns count="7">
    <tableColumn id="1" xr3:uid="{9EF87FC9-9640-4F01-8790-67D3ABD2A228}" name="Library" dataDxfId="33"/>
    <tableColumn id="2" xr3:uid="{74D25483-E3B7-4520-BE7A-396FA8F65725}" name="Role" dataDxfId="32"/>
    <tableColumn id="3" xr3:uid="{66F06AAD-0E4C-47F7-B266-189A2B3B6699}" name="Job title" dataDxfId="31"/>
    <tableColumn id="4" xr3:uid="{76E7515B-2AAC-4876-943C-EDF7837A9D41}" name="Hourly wage" dataDxfId="30"/>
    <tableColumn id="5" xr3:uid="{FF22A815-C656-4A17-A50F-D5A329968002}" name="Average hours per week" dataDxfId="29"/>
    <tableColumn id="6" xr3:uid="{CC7D4264-E933-4469-A3F5-26BF5E4B40E2}" name="Years in position" dataDxfId="28"/>
    <tableColumn id="7" xr3:uid="{B5D710EE-CF65-441A-B238-D8DA36010940}" name="Education level" dataDxfId="27"/>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B7E8DAE-35FC-4F83-AF15-75613D4152E7}" name="Table811" displayName="Table811" ref="A1:B10" totalsRowCount="1" headerRowDxfId="26" dataDxfId="25">
  <autoFilter ref="A1:B9" xr:uid="{84490917-7840-47F7-8102-18DFA11956F4}"/>
  <tableColumns count="2">
    <tableColumn id="1" xr3:uid="{149AE62F-9F5D-49DF-B1E8-C65472C071AB}" name="Role" totalsRowLabel="Total Headcount" dataDxfId="24" totalsRowDxfId="23"/>
    <tableColumn id="2" xr3:uid="{EA639CDF-CB49-4F08-BB44-80ACDB82BCA3}" name="Headcount" totalsRowFunction="custom" dataDxfId="22" totalsRowDxfId="21">
      <calculatedColumnFormula>COUNTIF(Table710[[#All],[Role]],A2)</calculatedColumnFormula>
      <totalsRowFormula>SUM(Table811[Headcount])</totalsRow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B7CACD-1F1D-43E3-BF7D-255EFEC06D71}" name="Table7" displayName="Table7" ref="A1:G1048576" totalsRowShown="0" headerRowDxfId="20" dataDxfId="19">
  <autoFilter ref="A1:G1048576" xr:uid="{3BB7CACD-1F1D-43E3-BF7D-255EFEC06D71}"/>
  <tableColumns count="7">
    <tableColumn id="1" xr3:uid="{366CF31D-CCBE-434A-8A40-6DD193EA917C}" name="Library" dataDxfId="18"/>
    <tableColumn id="2" xr3:uid="{EBB1DB00-056E-42F0-BB7C-80C1BE413070}" name="Role" dataDxfId="17"/>
    <tableColumn id="3" xr3:uid="{053F147C-8275-4B0F-A112-E4C8D83FE262}" name="Job title" dataDxfId="16"/>
    <tableColumn id="4" xr3:uid="{B33711D2-A0C6-4CBE-A527-44C15A5BEEB2}" name="Hourly wage" dataDxfId="15"/>
    <tableColumn id="5" xr3:uid="{BA946147-FAF0-41D1-879F-80E10812CA24}" name="Average hours per week" dataDxfId="14"/>
    <tableColumn id="6" xr3:uid="{7E64EA93-B7C3-4B79-A83B-F0949DE73A91}" name="Years in position" dataDxfId="13"/>
    <tableColumn id="7" xr3:uid="{FEA758DE-438B-4064-AA32-664C5785ADE2}" name="Education level" dataDxfId="1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 dT="2025-08-18T20:19:08.64" personId="{D91627C1-B5C8-4CB1-86B5-E87D10C4CE07}" id="{BC0E3E06-AEB6-4FF4-AB92-8439F154EF22}">
    <tex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ext>
  </threadedComment>
  <threadedComment ref="C1" dT="2025-08-18T22:04:15.42" personId="{D91627C1-B5C8-4CB1-86B5-E87D10C4CE07}" id="{2791C6ED-B44F-4A7D-9B2B-0EFA1EDF4AC4}">
    <text>The job title used by your library for this position, as listed in internal records or job descriptions. Enter the title as it is commonly used at your library, even if it differs from standardized occupation categories.</text>
  </threadedComment>
  <threadedComment ref="D1" dT="2025-08-18T22:04:39.58" personId="{D91627C1-B5C8-4CB1-86B5-E87D10C4CE07}" id="{84BC29E1-9C39-46CC-8BC4-2EEC41719D1F}">
    <text>The amount paid for one hour of work. For salaried staff, calculate the hourly wage by dividing the annual salary by the total number of hours worked in a year. For example, if an employee earns $50,000 and works 40 hours per week for 52 weeks, their hourly wage is $50,000 ÷ 2,080 = $24.04</text>
  </threadedComment>
  <threadedComment ref="E1" dT="2025-08-18T22:04:54.62" personId="{D91627C1-B5C8-4CB1-86B5-E87D10C4CE07}" id="{9DA7403E-057A-48A2-8DDD-2D054802B51D}">
    <text>Enter the average number of hours worked each week by the employee.</text>
  </threadedComment>
  <threadedComment ref="F1" dT="2025-08-18T22:05:08.28" personId="{D91627C1-B5C8-4CB1-86B5-E87D10C4CE07}" id="{E94927FC-A3EB-4E2C-9B14-50322853C1D5}">
    <text>Enter the number of years the employee has been in the position.</text>
  </threadedComment>
  <threadedComment ref="G1" dT="2025-08-18T22:05:22.74" personId="{D91627C1-B5C8-4CB1-86B5-E87D10C4CE07}" id="{F88C7A19-6CE2-480D-BD3C-99490763553E}">
    <text>Select the employee's education level. Options: Some high school, no diploma; High school diploma or equivalent; Associate's degree; Bachelor's degree; Master's degree; MLS; Doctorate</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5-08-18T22:06:30.84" personId="{D91627C1-B5C8-4CB1-86B5-E87D10C4CE07}" id="{2FC270B2-690B-44F0-BC48-5BFC16A5C196}">
    <text>Number of individuals in the role (headcount, not FTE)</text>
  </threadedComment>
  <threadedComment ref="A2" dT="2025-08-18T20:47:49.21" personId="{D91627C1-B5C8-4CB1-86B5-E87D10C4CE07}" id="{6513B260-CD19-471C-9028-80CD41229176}">
    <text xml:space="preserve">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ext>
  </threadedComment>
  <threadedComment ref="A3" dT="2025-08-18T20:48:06.82" personId="{D91627C1-B5C8-4CB1-86B5-E87D10C4CE07}" id="{F3FDB8E5-C106-4EA4-A29F-867EDE4EF34C}">
    <text xml:space="preserve">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ext>
  </threadedComment>
  <threadedComment ref="A4" dT="2025-08-18T20:48:30.88" personId="{D91627C1-B5C8-4CB1-86B5-E87D10C4CE07}" id="{191E49E2-C7EC-460B-AB80-FE426C96FB41}">
    <text xml:space="preserve">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ext>
  </threadedComment>
  <threadedComment ref="A5" dT="2025-08-18T20:48:41.16" personId="{D91627C1-B5C8-4CB1-86B5-E87D10C4CE07}" id="{7F1AB41B-EAFE-4828-B626-CBCE5551BB8A}">
    <text xml:space="preserve">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ext>
  </threadedComment>
  <threadedComment ref="A6" dT="2025-08-18T20:48:51.60" personId="{D91627C1-B5C8-4CB1-86B5-E87D10C4CE07}" id="{981D605A-2A93-4F50-839D-9A07CF44843F}">
    <text xml:space="preserve">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ext>
  </threadedComment>
  <threadedComment ref="A7" dT="2025-08-18T20:50:10.55" personId="{D91627C1-B5C8-4CB1-86B5-E87D10C4CE07}" id="{9FD8C00D-7664-422C-BE33-4D4260043DE5}">
    <text xml:space="preserve">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ext>
  </threadedComment>
  <threadedComment ref="A8" dT="2025-08-18T20:50:21.60" personId="{D91627C1-B5C8-4CB1-86B5-E87D10C4CE07}" id="{D2A1A01A-429D-489B-A984-0FCDC4957AB0}">
    <text xml:space="preserve">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ext>
  </threadedComment>
  <threadedComment ref="A9" dT="2025-08-18T20:50:33.77" personId="{D91627C1-B5C8-4CB1-86B5-E87D10C4CE07}" id="{58C70636-4938-4B79-8C99-9A240AB4CAC4}">
    <text xml:space="preserve">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5-08-18T20:19:08.64" personId="{D91627C1-B5C8-4CB1-86B5-E87D10C4CE07}" id="{1C4B5C73-7C9D-437D-A792-F81F2146E992}">
    <text xml:space="preserve">Refer to the comments in the Headcount table to the right for a definition for each role. Select the role category that most closely reflects what the staff member primarily does, even if it is not an exact match to your local title. If a staff member works in more than one role, assign them to the category that reflects the duties they perform for the majority of their working time. </text>
  </threadedComment>
  <threadedComment ref="C1" dT="2025-08-18T22:04:15.42" personId="{D91627C1-B5C8-4CB1-86B5-E87D10C4CE07}" id="{771EFE2E-3497-4AA9-9B6C-3A16C45D7E99}">
    <text>The job title used by your library for this position, as listed in internal records or job descriptions. Enter the title as it is commonly used at your library, even if it differs from standardized occupation categories.</text>
  </threadedComment>
  <threadedComment ref="D1" dT="2025-08-18T22:04:39.58" personId="{D91627C1-B5C8-4CB1-86B5-E87D10C4CE07}" id="{D98CE982-EF1B-48F9-B533-85EF04A40DD3}">
    <text>The amount paid for one hour of work. For salaried staff, calculate the hourly wage by dividing the annual salary by the total number of hours worked in a year. For example, if an employee earns $50,000 and works 40 hours per week for 52 weeks, their hourly wage is $50,000 ÷ 2,080 = $24.04</text>
  </threadedComment>
  <threadedComment ref="E1" dT="2025-08-18T22:04:54.62" personId="{D91627C1-B5C8-4CB1-86B5-E87D10C4CE07}" id="{5DF01376-2718-4FC8-A7CF-7EDACA163F1B}">
    <text>Enter the average number of hours worked each week by the employee.</text>
  </threadedComment>
  <threadedComment ref="F1" dT="2025-08-18T22:05:08.28" personId="{D91627C1-B5C8-4CB1-86B5-E87D10C4CE07}" id="{54D53DB7-FBCF-4A18-B60F-C02F65F80DE2}">
    <text>Enter the number of years the employee has been in the position.</text>
  </threadedComment>
  <threadedComment ref="G1" dT="2025-08-18T22:05:22.74" personId="{D91627C1-B5C8-4CB1-86B5-E87D10C4CE07}" id="{FD62EE23-AEBF-4A3B-8FB8-4C72E4937FE6}">
    <text>Select the employee's education level. Options: Some high school, no diploma; High school diploma or equivalent; Associate's degree; Bachelor's degree; Master's degree; MLS; Doctorate</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5-08-18T22:06:30.84" personId="{D91627C1-B5C8-4CB1-86B5-E87D10C4CE07}" id="{8560C9E9-969C-4C6B-B7DA-C3A1D57A5B1F}">
    <text>Number of individuals in the role (headcount, not FTE)</text>
  </threadedComment>
  <threadedComment ref="A2" dT="2025-08-18T20:47:49.21" personId="{D91627C1-B5C8-4CB1-86B5-E87D10C4CE07}" id="{BADE9A85-7DA3-48F4-A06E-77F4ED68DEC2}">
    <text xml:space="preserve">The Library Director oversees the operations and management of a public library, serving as the chief executive responsible for all aspects of library administration. This position involves a combination of administrative, leadership, and managerial responsibilities. The director advises the library board on matters pertaining to policy, budget, and planning, and is accountable for achieving the library’s mission and goals. In the smallest communities, the library director may be the sole employee, so duties can vary widely and may include direct service to patrons as well as all operational tasks. </text>
  </threadedComment>
  <threadedComment ref="A3" dT="2025-08-18T20:48:06.82" personId="{D91627C1-B5C8-4CB1-86B5-E87D10C4CE07}" id="{73F3868F-8F1E-4B9F-B5DC-744925FCA6AC}">
    <text xml:space="preserve">The Assistant Director supports the overall operation and management of the library by providing administrative support to the Director. Key responsibilities include coordinating staff, managing budgets, and assisting with daily operations to ensure the library runs efficiently. The Assistant Director may serve as Acting Director in the Director’s absence and is sometimes appointed as part of a leadership succession plan. </text>
  </threadedComment>
  <threadedComment ref="A4" dT="2025-08-18T20:48:30.88" personId="{D91627C1-B5C8-4CB1-86B5-E87D10C4CE07}" id="{01821C2C-DC04-4662-AE9B-D9BEFDDE1009}">
    <text xml:space="preserve">The Branch Manager leads the daily operations, planning, and delivery of public services at a branch library, which operates as part of a larger library system. The Branch Manager provides localized management by supervising staff, coordinating programs and services, and ensuring the branch meets the unique needs of its community. This role ensures that the branch functions effectively as an extension of the main library. </text>
  </threadedComment>
  <threadedComment ref="A5" dT="2025-08-18T20:48:41.16" personId="{D91627C1-B5C8-4CB1-86B5-E87D10C4CE07}" id="{7B6BB45B-0E9E-4210-8C83-7B9C33680554}">
    <text xml:space="preserve">The Librarian Supervisor supervises and coordinates the work of professional and technical library staff within a library department or team. Responsible for scheduling, training, performance evaluations, policy implementation, and ensuring high-quality library services. May also handle complex reference, circulation, or cataloging tasks. </text>
  </threadedComment>
  <threadedComment ref="A6" dT="2025-08-18T20:48:51.60" personId="{D91627C1-B5C8-4CB1-86B5-E87D10C4CE07}" id="{222C9C76-2419-49A1-B15F-DBE349CADBAE}">
    <text xml:space="preserve">The Librarian provides information services, assists patrons with research and reference, organizes and manages library collections, and develops programs and events to support library operations. This professional position serves the public in areas such as reference, acquisitions, cataloging, collection development, and programming, all of which require subject knowledge and expertise. This position may have marketing and outreach duties, such as creating publicity for programs or operating a bookmobile. This role does not include supervisory or managerial responsibilities. </text>
  </threadedComment>
  <threadedComment ref="A7" dT="2025-08-18T20:50:10.55" personId="{D91627C1-B5C8-4CB1-86B5-E87D10C4CE07}" id="{E17BE7D0-0D9A-4F3F-AAC8-6A20A64F54BD}">
    <text xml:space="preserve">The Library Assistant provides essential public-facing services and operational support in the library. Library Assistants assist patrons with locating materials, using computer equipment, and registering for library cards. They handle the charge and discharge of materials, check items in and out, scan barcodes, shelve books, maintain records, and assist with basic cataloging and clerical duties. Library Assistants often provide frontline customer service, help keep the library organized, and play a key role in supporting access to the library collection and ensuring smooth daily operations. This position might also assist with marketing and communications. </text>
  </threadedComment>
  <threadedComment ref="A8" dT="2025-08-18T20:50:21.60" personId="{D91627C1-B5C8-4CB1-86B5-E87D10C4CE07}" id="{94091279-2351-4E10-81BD-8DFEE239E544}">
    <text xml:space="preserve">The Library Aide performs routine, entry-level tasks such as shelving books, checking materials for damage, assisting with basic circulation functions, and helping maintain the library’s physical order. Most of a Library Aide’s time is spent reshelving materials and organizing book carts, requiring strong attention to detail to ensure items are returned to the correct place. Library Aides also follow established procedures and routines, such as pulling books to fill hold requests, scanning shelves for inventory, and emptying the book drop throughout the day. This position is considered an entry-level opportunity in the library. </text>
  </threadedComment>
  <threadedComment ref="A9" dT="2025-08-18T20:50:33.77" personId="{D91627C1-B5C8-4CB1-86B5-E87D10C4CE07}" id="{537FB9A4-F766-40E1-A105-89DB993F12F1}">
    <text xml:space="preserve">The Technology Specialist performs skilled technical work to support the library’s computer network, systems, and related devices. Responsibilities include maintaining computer hardware and software, managing networks and digital resources, ensuring cybersecurity, and providing technical support to staff and patrons. Technology Specialists may also assist with technology training, troubleshooting, and the operation of maker or technology labs for public use.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8.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10.xml"/><Relationship Id="rId1" Type="http://schemas.openxmlformats.org/officeDocument/2006/relationships/vmlDrawing" Target="../drawings/vmlDrawing4.vml"/><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A0C6-6D96-4FE6-9136-EEA0AA518A57}">
  <sheetPr>
    <tabColor theme="3" tint="0.89999084444715716"/>
  </sheetPr>
  <dimension ref="A1:A18"/>
  <sheetViews>
    <sheetView tabSelected="1" workbookViewId="0">
      <selection activeCell="A8" sqref="A8"/>
    </sheetView>
  </sheetViews>
  <sheetFormatPr defaultColWidth="4.7109375" defaultRowHeight="14.25" x14ac:dyDescent="0.2"/>
  <cols>
    <col min="1" max="1" width="128.42578125" style="4" customWidth="1"/>
    <col min="2" max="16384" width="4.7109375" style="3"/>
  </cols>
  <sheetData>
    <row r="1" spans="1:1" ht="30" customHeight="1" x14ac:dyDescent="0.25">
      <c r="A1" s="11" t="s">
        <v>25</v>
      </c>
    </row>
    <row r="2" spans="1:1" ht="57" x14ac:dyDescent="0.2">
      <c r="A2" s="4" t="s">
        <v>26</v>
      </c>
    </row>
    <row r="4" spans="1:1" ht="30" customHeight="1" x14ac:dyDescent="0.2">
      <c r="A4" s="4" t="s">
        <v>30</v>
      </c>
    </row>
    <row r="5" spans="1:1" ht="185.25" x14ac:dyDescent="0.2">
      <c r="A5" s="4" t="s">
        <v>33</v>
      </c>
    </row>
    <row r="7" spans="1:1" ht="30" customHeight="1" x14ac:dyDescent="0.25">
      <c r="A7" s="12" t="s">
        <v>31</v>
      </c>
    </row>
    <row r="8" spans="1:1" ht="85.5" x14ac:dyDescent="0.2">
      <c r="A8" s="5" t="s">
        <v>32</v>
      </c>
    </row>
    <row r="9" spans="1:1" x14ac:dyDescent="0.2">
      <c r="A9" s="5"/>
    </row>
    <row r="10" spans="1:1" ht="30" customHeight="1" x14ac:dyDescent="0.2">
      <c r="A10" s="3" t="s">
        <v>59</v>
      </c>
    </row>
    <row r="11" spans="1:1" ht="42.75" x14ac:dyDescent="0.2">
      <c r="A11" s="4" t="s">
        <v>28</v>
      </c>
    </row>
    <row r="12" spans="1:1" x14ac:dyDescent="0.2">
      <c r="A12" s="3"/>
    </row>
    <row r="14" spans="1:1" x14ac:dyDescent="0.2">
      <c r="A14" s="3"/>
    </row>
    <row r="15" spans="1:1" x14ac:dyDescent="0.2">
      <c r="A15" s="3"/>
    </row>
    <row r="16" spans="1:1" x14ac:dyDescent="0.2">
      <c r="A16" s="3"/>
    </row>
    <row r="17" spans="1:1" x14ac:dyDescent="0.2">
      <c r="A17" s="3"/>
    </row>
    <row r="18" spans="1:1" x14ac:dyDescent="0.2">
      <c r="A18" s="3"/>
    </row>
  </sheetData>
  <pageMargins left="0.7" right="0.7" top="0.75" bottom="0.75" header="0.3" footer="0.3"/>
  <pageSetup orientation="portrait"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E93-06D3-4E1E-B95C-56A2A3F99B17}">
  <sheetPr>
    <tabColor theme="3" tint="0.89999084444715716"/>
  </sheetPr>
  <dimension ref="A1:B17"/>
  <sheetViews>
    <sheetView workbookViewId="0"/>
  </sheetViews>
  <sheetFormatPr defaultRowHeight="15" x14ac:dyDescent="0.25"/>
  <cols>
    <col min="1" max="1" width="22.85546875" bestFit="1" customWidth="1"/>
    <col min="2" max="2" width="138.5703125" style="13" customWidth="1"/>
  </cols>
  <sheetData>
    <row r="1" spans="1:2" ht="30" customHeight="1" x14ac:dyDescent="0.25">
      <c r="A1" s="3" t="s">
        <v>0</v>
      </c>
      <c r="B1" s="4" t="s">
        <v>34</v>
      </c>
    </row>
    <row r="2" spans="1:2" ht="72" x14ac:dyDescent="0.25">
      <c r="A2" s="3" t="s">
        <v>22</v>
      </c>
      <c r="B2" s="4" t="s">
        <v>35</v>
      </c>
    </row>
    <row r="3" spans="1:2" ht="43.5" x14ac:dyDescent="0.25">
      <c r="A3" s="3" t="s">
        <v>15</v>
      </c>
      <c r="B3" s="4" t="s">
        <v>36</v>
      </c>
    </row>
    <row r="4" spans="1:2" ht="43.5" x14ac:dyDescent="0.25">
      <c r="A4" s="3" t="s">
        <v>16</v>
      </c>
      <c r="B4" s="4" t="s">
        <v>37</v>
      </c>
    </row>
    <row r="5" spans="1:2" ht="43.5" x14ac:dyDescent="0.25">
      <c r="A5" s="3" t="s">
        <v>17</v>
      </c>
      <c r="B5" s="4" t="s">
        <v>38</v>
      </c>
    </row>
    <row r="6" spans="1:2" ht="72" x14ac:dyDescent="0.25">
      <c r="A6" s="3" t="s">
        <v>18</v>
      </c>
      <c r="B6" s="4" t="s">
        <v>39</v>
      </c>
    </row>
    <row r="7" spans="1:2" ht="72" x14ac:dyDescent="0.25">
      <c r="A7" s="3" t="s">
        <v>19</v>
      </c>
      <c r="B7" s="4" t="s">
        <v>40</v>
      </c>
    </row>
    <row r="8" spans="1:2" ht="72" x14ac:dyDescent="0.25">
      <c r="A8" s="3" t="s">
        <v>20</v>
      </c>
      <c r="B8" s="4" t="s">
        <v>41</v>
      </c>
    </row>
    <row r="9" spans="1:2" ht="57.75" x14ac:dyDescent="0.25">
      <c r="A9" s="3" t="s">
        <v>21</v>
      </c>
      <c r="B9" s="4" t="s">
        <v>42</v>
      </c>
    </row>
    <row r="11" spans="1:2" ht="30" customHeight="1" x14ac:dyDescent="0.25">
      <c r="A11" s="3" t="s">
        <v>43</v>
      </c>
      <c r="B11" s="4" t="s">
        <v>34</v>
      </c>
    </row>
    <row r="12" spans="1:2" ht="43.5" x14ac:dyDescent="0.25">
      <c r="A12" s="3" t="s">
        <v>0</v>
      </c>
      <c r="B12" s="4" t="s">
        <v>44</v>
      </c>
    </row>
    <row r="13" spans="1:2" ht="29.25" x14ac:dyDescent="0.25">
      <c r="A13" s="3" t="s">
        <v>45</v>
      </c>
      <c r="B13" s="4" t="s">
        <v>46</v>
      </c>
    </row>
    <row r="14" spans="1:2" ht="43.5" x14ac:dyDescent="0.25">
      <c r="A14" s="3" t="s">
        <v>47</v>
      </c>
      <c r="B14" s="4" t="s">
        <v>48</v>
      </c>
    </row>
    <row r="15" spans="1:2" x14ac:dyDescent="0.25">
      <c r="A15" s="3" t="s">
        <v>49</v>
      </c>
      <c r="B15" s="4" t="s">
        <v>50</v>
      </c>
    </row>
    <row r="16" spans="1:2" x14ac:dyDescent="0.25">
      <c r="A16" s="3" t="s">
        <v>52</v>
      </c>
      <c r="B16" s="4" t="s">
        <v>51</v>
      </c>
    </row>
    <row r="17" spans="1:2" ht="29.25" x14ac:dyDescent="0.25">
      <c r="A17" s="3" t="s">
        <v>7</v>
      </c>
      <c r="B17" s="4" t="s">
        <v>53</v>
      </c>
    </row>
  </sheetData>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65B78-07CC-4CB7-9F45-3606782D38FA}">
  <sheetPr>
    <tabColor theme="3" tint="0.89999084444715716"/>
  </sheetPr>
  <dimension ref="A1:J6"/>
  <sheetViews>
    <sheetView workbookViewId="0"/>
  </sheetViews>
  <sheetFormatPr defaultRowHeight="20.100000000000001" customHeight="1" x14ac:dyDescent="0.25"/>
  <cols>
    <col min="1" max="1" width="41.85546875" style="18" bestFit="1" customWidth="1"/>
    <col min="2" max="2" width="23.140625" style="18" customWidth="1"/>
    <col min="3" max="3" width="33.7109375" style="18" customWidth="1"/>
    <col min="4" max="4" width="15.85546875" style="19" bestFit="1" customWidth="1"/>
    <col min="5" max="5" width="28.5703125" style="20" bestFit="1" customWidth="1"/>
    <col min="6" max="6" width="20.5703125" style="20" bestFit="1" customWidth="1"/>
    <col min="7" max="7" width="33.5703125" style="18" bestFit="1" customWidth="1"/>
    <col min="8" max="8" width="9.140625" style="8"/>
    <col min="11" max="16384" width="9.140625" style="8"/>
  </cols>
  <sheetData>
    <row r="1" spans="1:7" ht="30" customHeight="1" x14ac:dyDescent="0.25">
      <c r="A1" s="6" t="s">
        <v>6</v>
      </c>
      <c r="B1" s="6" t="s">
        <v>0</v>
      </c>
      <c r="C1" s="6" t="s">
        <v>1</v>
      </c>
      <c r="D1" s="6" t="s">
        <v>2</v>
      </c>
      <c r="E1" s="6" t="s">
        <v>3</v>
      </c>
      <c r="F1" s="6" t="s">
        <v>4</v>
      </c>
      <c r="G1" s="6" t="s">
        <v>5</v>
      </c>
    </row>
    <row r="2" spans="1:7" ht="20.100000000000001" customHeight="1" x14ac:dyDescent="0.25">
      <c r="A2" s="18" t="s">
        <v>24</v>
      </c>
      <c r="B2" s="18" t="s">
        <v>22</v>
      </c>
      <c r="C2" s="18" t="s">
        <v>23</v>
      </c>
      <c r="D2" s="19">
        <v>25</v>
      </c>
      <c r="E2" s="20">
        <v>40</v>
      </c>
      <c r="F2" s="20">
        <v>13</v>
      </c>
      <c r="G2" s="18" t="s">
        <v>11</v>
      </c>
    </row>
    <row r="3" spans="1:7" ht="20.100000000000001" customHeight="1" x14ac:dyDescent="0.25">
      <c r="A3" s="18" t="s">
        <v>24</v>
      </c>
      <c r="B3" s="18" t="s">
        <v>19</v>
      </c>
      <c r="C3" s="18" t="s">
        <v>27</v>
      </c>
      <c r="D3" s="19">
        <v>15</v>
      </c>
      <c r="E3" s="20">
        <v>20</v>
      </c>
      <c r="F3" s="20">
        <v>2</v>
      </c>
      <c r="G3" s="18" t="s">
        <v>9</v>
      </c>
    </row>
    <row r="4" spans="1:7" ht="20.100000000000001" customHeight="1" x14ac:dyDescent="0.25">
      <c r="A4" s="18" t="s">
        <v>24</v>
      </c>
      <c r="B4" s="18" t="s">
        <v>19</v>
      </c>
      <c r="C4" s="18" t="s">
        <v>27</v>
      </c>
      <c r="D4" s="19">
        <v>15.45</v>
      </c>
      <c r="E4" s="20">
        <v>20</v>
      </c>
      <c r="F4" s="20">
        <v>3</v>
      </c>
      <c r="G4" s="18" t="s">
        <v>10</v>
      </c>
    </row>
    <row r="5" spans="1:7" ht="20.100000000000001" customHeight="1" x14ac:dyDescent="0.25">
      <c r="A5" s="18" t="s">
        <v>54</v>
      </c>
      <c r="B5" s="18" t="s">
        <v>16</v>
      </c>
      <c r="C5" s="18" t="s">
        <v>55</v>
      </c>
      <c r="D5" s="19">
        <v>18.54</v>
      </c>
      <c r="E5" s="20">
        <v>35</v>
      </c>
      <c r="F5" s="20">
        <v>4</v>
      </c>
      <c r="G5" s="18" t="s">
        <v>11</v>
      </c>
    </row>
    <row r="6" spans="1:7" ht="20.100000000000001" customHeight="1" x14ac:dyDescent="0.25">
      <c r="A6" s="18" t="s">
        <v>56</v>
      </c>
      <c r="B6" s="18" t="s">
        <v>18</v>
      </c>
      <c r="C6" s="18" t="s">
        <v>57</v>
      </c>
      <c r="D6" s="19">
        <v>18</v>
      </c>
      <c r="E6" s="20">
        <v>20</v>
      </c>
      <c r="F6" s="20">
        <v>1</v>
      </c>
      <c r="G6" s="18" t="s">
        <v>13</v>
      </c>
    </row>
  </sheetData>
  <sheetProtection sheet="1" objects="1" scenarios="1"/>
  <dataValidations count="3">
    <dataValidation type="decimal" allowBlank="1" showInputMessage="1" showErrorMessage="1" sqref="D2:D1048576" xr:uid="{904CF83A-2565-436A-9195-375C735AE1B1}">
      <formula1>0</formula1>
      <formula2>200</formula2>
    </dataValidation>
    <dataValidation type="whole" allowBlank="1" showInputMessage="1" showErrorMessage="1" sqref="F2:F1048576" xr:uid="{F875F511-FE40-4CC3-B513-1729A0429A8F}">
      <formula1>0</formula1>
      <formula2>80</formula2>
    </dataValidation>
    <dataValidation type="decimal" allowBlank="1" showInputMessage="1" showErrorMessage="1" sqref="E2:E1048576" xr:uid="{CD801B86-5C23-4680-ABEB-85F1D1E2C384}">
      <formula1>0</formula1>
      <formula2>80</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AEB15D3F-9E56-456F-8D60-F1035A74E945}">
          <x14:formula1>
            <xm:f>Lists!$A$2:$A$8</xm:f>
          </x14:formula1>
          <xm:sqref>G2:G1048576</xm:sqref>
        </x14:dataValidation>
        <x14:dataValidation type="list" allowBlank="1" showInputMessage="1" showErrorMessage="1" xr:uid="{C6B46C4F-67FC-4E0A-BDC1-122369754860}">
          <x14:formula1>
            <xm:f>Lists!$B$2:$B$9</xm:f>
          </x14:formula1>
          <xm:sqref>B2:B1048576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908E-FEC3-4C24-84D5-4888B403F29B}">
  <sheetPr>
    <tabColor theme="3" tint="0.89999084444715716"/>
  </sheetPr>
  <dimension ref="A1:B10"/>
  <sheetViews>
    <sheetView workbookViewId="0"/>
  </sheetViews>
  <sheetFormatPr defaultRowHeight="15" x14ac:dyDescent="0.25"/>
  <cols>
    <col min="1" max="1" width="21.7109375" style="8" bestFit="1" customWidth="1"/>
    <col min="2" max="2" width="14.28515625" style="8" bestFit="1" customWidth="1"/>
  </cols>
  <sheetData>
    <row r="1" spans="1:2" ht="30" customHeight="1" x14ac:dyDescent="0.25">
      <c r="A1" s="8" t="s">
        <v>0</v>
      </c>
      <c r="B1" s="8" t="s">
        <v>29</v>
      </c>
    </row>
    <row r="2" spans="1:2" ht="20.100000000000001" customHeight="1" x14ac:dyDescent="0.25">
      <c r="A2" s="18" t="s">
        <v>22</v>
      </c>
      <c r="B2" s="20">
        <f>COUNTIF(Table710[[#All],[Role]],A2)</f>
        <v>1</v>
      </c>
    </row>
    <row r="3" spans="1:2" ht="20.100000000000001" customHeight="1" x14ac:dyDescent="0.25">
      <c r="A3" s="18" t="s">
        <v>15</v>
      </c>
      <c r="B3" s="20">
        <f>COUNTIF(Table710[[#All],[Role]],A3)</f>
        <v>0</v>
      </c>
    </row>
    <row r="4" spans="1:2" ht="20.100000000000001" customHeight="1" x14ac:dyDescent="0.25">
      <c r="A4" s="18" t="s">
        <v>16</v>
      </c>
      <c r="B4" s="20">
        <f>COUNTIF(Table710[[#All],[Role]],A4)</f>
        <v>1</v>
      </c>
    </row>
    <row r="5" spans="1:2" ht="20.100000000000001" customHeight="1" x14ac:dyDescent="0.25">
      <c r="A5" s="18" t="s">
        <v>17</v>
      </c>
      <c r="B5" s="20">
        <f>COUNTIF(Table710[[#All],[Role]],A5)</f>
        <v>0</v>
      </c>
    </row>
    <row r="6" spans="1:2" ht="20.100000000000001" customHeight="1" x14ac:dyDescent="0.25">
      <c r="A6" s="18" t="s">
        <v>18</v>
      </c>
      <c r="B6" s="20">
        <f>COUNTIF(Table710[[#All],[Role]],A6)</f>
        <v>1</v>
      </c>
    </row>
    <row r="7" spans="1:2" ht="20.100000000000001" customHeight="1" x14ac:dyDescent="0.25">
      <c r="A7" s="18" t="s">
        <v>19</v>
      </c>
      <c r="B7" s="20">
        <f>COUNTIF(Table710[[#All],[Role]],A7)</f>
        <v>2</v>
      </c>
    </row>
    <row r="8" spans="1:2" ht="20.100000000000001" customHeight="1" x14ac:dyDescent="0.25">
      <c r="A8" s="18" t="s">
        <v>20</v>
      </c>
      <c r="B8" s="20">
        <f>COUNTIF(Table710[[#All],[Role]],A8)</f>
        <v>0</v>
      </c>
    </row>
    <row r="9" spans="1:2" ht="20.100000000000001" customHeight="1" x14ac:dyDescent="0.25">
      <c r="A9" s="18" t="s">
        <v>21</v>
      </c>
      <c r="B9" s="20">
        <f>COUNTIF(Table710[[#All],[Role]],A9)</f>
        <v>0</v>
      </c>
    </row>
    <row r="10" spans="1:2" x14ac:dyDescent="0.25">
      <c r="A10" s="18" t="s">
        <v>58</v>
      </c>
      <c r="B10" s="20">
        <f>SUM(Table811[Headcount])</f>
        <v>5</v>
      </c>
    </row>
  </sheetData>
  <sheetProtection sheet="1" objects="1" scenarios="1"/>
  <pageMargins left="0.7" right="0.7" top="0.75" bottom="0.75" header="0.3" footer="0.3"/>
  <legacy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47B1-9744-41E7-AA43-4824091C3D96}">
  <sheetPr>
    <tabColor theme="9" tint="0.79998168889431442"/>
  </sheetPr>
  <dimension ref="A1:J3"/>
  <sheetViews>
    <sheetView workbookViewId="0">
      <selection activeCell="A2" sqref="A2"/>
    </sheetView>
  </sheetViews>
  <sheetFormatPr defaultRowHeight="20.100000000000001" customHeight="1" x14ac:dyDescent="0.25"/>
  <cols>
    <col min="1" max="1" width="31.140625" style="7" bestFit="1" customWidth="1"/>
    <col min="2" max="2" width="23.140625" style="7" customWidth="1"/>
    <col min="3" max="3" width="33.7109375" style="7" customWidth="1"/>
    <col min="4" max="4" width="15.85546875" style="9" bestFit="1" customWidth="1"/>
    <col min="5" max="5" width="28.5703125" style="10" bestFit="1" customWidth="1"/>
    <col min="6" max="6" width="20.5703125" style="10" bestFit="1" customWidth="1"/>
    <col min="7" max="7" width="33.5703125" style="7" bestFit="1" customWidth="1"/>
    <col min="8" max="8" width="9.140625" style="8"/>
    <col min="11" max="16384" width="9.140625" style="8"/>
  </cols>
  <sheetData>
    <row r="1" spans="1:7" ht="30" customHeight="1" x14ac:dyDescent="0.25">
      <c r="A1" s="6" t="s">
        <v>6</v>
      </c>
      <c r="B1" s="6" t="s">
        <v>0</v>
      </c>
      <c r="C1" s="6" t="s">
        <v>1</v>
      </c>
      <c r="D1" s="6" t="s">
        <v>2</v>
      </c>
      <c r="E1" s="6" t="s">
        <v>3</v>
      </c>
      <c r="F1" s="6" t="s">
        <v>4</v>
      </c>
      <c r="G1" s="6" t="s">
        <v>5</v>
      </c>
    </row>
    <row r="2" spans="1:7" ht="20.100000000000001" customHeight="1" x14ac:dyDescent="0.25">
      <c r="A2" s="14"/>
      <c r="B2" s="14"/>
      <c r="C2" s="14"/>
      <c r="D2" s="15"/>
      <c r="E2" s="16"/>
      <c r="F2" s="16"/>
      <c r="G2" s="14"/>
    </row>
    <row r="3" spans="1:7" ht="20.100000000000001" customHeight="1" x14ac:dyDescent="0.25">
      <c r="A3" s="14"/>
      <c r="B3" s="14"/>
      <c r="C3" s="14"/>
      <c r="D3" s="15"/>
      <c r="E3" s="16"/>
      <c r="F3" s="16"/>
      <c r="G3" s="14"/>
    </row>
  </sheetData>
  <dataValidations count="3">
    <dataValidation type="decimal" allowBlank="1" showInputMessage="1" showErrorMessage="1" sqref="E2:E1048576" xr:uid="{ECC8703C-0D73-47F3-8162-188EFAB2EB15}">
      <formula1>0</formula1>
      <formula2>80</formula2>
    </dataValidation>
    <dataValidation type="whole" allowBlank="1" showInputMessage="1" showErrorMessage="1" sqref="F2:F1048576" xr:uid="{3213EB75-E568-4436-8BEB-5D6FC82DEE54}">
      <formula1>0</formula1>
      <formula2>80</formula2>
    </dataValidation>
    <dataValidation type="decimal" allowBlank="1" showInputMessage="1" showErrorMessage="1" sqref="D2:D1048576" xr:uid="{F961A199-0220-4116-84DB-04A60D82D0F4}">
      <formula1>0</formula1>
      <formula2>200</formula2>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96C92ACD-D90C-4F8E-8509-E507D2543E36}">
          <x14:formula1>
            <xm:f>Lists!$B$2:$B$9</xm:f>
          </x14:formula1>
          <xm:sqref>B2:B1048576</xm:sqref>
        </x14:dataValidation>
        <x14:dataValidation type="list" allowBlank="1" showInputMessage="1" showErrorMessage="1" xr:uid="{AE8EBB5F-7756-4EF0-9433-3669A0F63992}">
          <x14:formula1>
            <xm:f>Lists!$A$2:$A$8</xm:f>
          </x14:formula1>
          <xm:sqref>G2:G1048576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B037-10BF-4C43-AAD3-F47295F47BCE}">
  <sheetPr>
    <tabColor theme="9" tint="0.79998168889431442"/>
  </sheetPr>
  <dimension ref="A1:B10"/>
  <sheetViews>
    <sheetView workbookViewId="0"/>
  </sheetViews>
  <sheetFormatPr defaultRowHeight="15" x14ac:dyDescent="0.25"/>
  <cols>
    <col min="1" max="1" width="21.7109375" style="8" bestFit="1" customWidth="1"/>
    <col min="2" max="2" width="14.28515625" style="8" bestFit="1" customWidth="1"/>
  </cols>
  <sheetData>
    <row r="1" spans="1:2" ht="30" customHeight="1" x14ac:dyDescent="0.25">
      <c r="A1" s="8" t="s">
        <v>0</v>
      </c>
      <c r="B1" s="8" t="s">
        <v>29</v>
      </c>
    </row>
    <row r="2" spans="1:2" ht="20.100000000000001" customHeight="1" x14ac:dyDescent="0.25">
      <c r="A2" s="8" t="s">
        <v>22</v>
      </c>
      <c r="B2" s="17">
        <f>COUNTIF(Table7[[#All],[Role]],A2)</f>
        <v>0</v>
      </c>
    </row>
    <row r="3" spans="1:2" ht="20.100000000000001" customHeight="1" x14ac:dyDescent="0.25">
      <c r="A3" s="8" t="s">
        <v>15</v>
      </c>
      <c r="B3" s="17">
        <f>COUNTIF(Table7[[#All],[Role]],A3)</f>
        <v>0</v>
      </c>
    </row>
    <row r="4" spans="1:2" ht="20.100000000000001" customHeight="1" x14ac:dyDescent="0.25">
      <c r="A4" s="8" t="s">
        <v>16</v>
      </c>
      <c r="B4" s="17">
        <f>COUNTIF(Table7[[#All],[Role]],A4)</f>
        <v>0</v>
      </c>
    </row>
    <row r="5" spans="1:2" ht="20.100000000000001" customHeight="1" x14ac:dyDescent="0.25">
      <c r="A5" s="8" t="s">
        <v>17</v>
      </c>
      <c r="B5" s="17">
        <f>COUNTIF(Table7[[#All],[Role]],A5)</f>
        <v>0</v>
      </c>
    </row>
    <row r="6" spans="1:2" ht="20.100000000000001" customHeight="1" x14ac:dyDescent="0.25">
      <c r="A6" s="8" t="s">
        <v>18</v>
      </c>
      <c r="B6" s="17">
        <f>COUNTIF(Table7[[#All],[Role]],A6)</f>
        <v>0</v>
      </c>
    </row>
    <row r="7" spans="1:2" ht="20.100000000000001" customHeight="1" x14ac:dyDescent="0.25">
      <c r="A7" s="8" t="s">
        <v>19</v>
      </c>
      <c r="B7" s="17">
        <f>COUNTIF(Table7[[#All],[Role]],A7)</f>
        <v>0</v>
      </c>
    </row>
    <row r="8" spans="1:2" ht="20.100000000000001" customHeight="1" x14ac:dyDescent="0.25">
      <c r="A8" s="8" t="s">
        <v>20</v>
      </c>
      <c r="B8" s="17">
        <f>COUNTIF(Table7[[#All],[Role]],A8)</f>
        <v>0</v>
      </c>
    </row>
    <row r="9" spans="1:2" ht="20.100000000000001" customHeight="1" x14ac:dyDescent="0.25">
      <c r="A9" s="8" t="s">
        <v>21</v>
      </c>
      <c r="B9" s="17">
        <f>COUNTIF(Table7[[#All],[Role]],A9)</f>
        <v>0</v>
      </c>
    </row>
    <row r="10" spans="1:2" x14ac:dyDescent="0.25">
      <c r="A10" s="8" t="s">
        <v>58</v>
      </c>
      <c r="B10" s="17">
        <f>SUM(Table8[Headcount])</f>
        <v>0</v>
      </c>
    </row>
  </sheetData>
  <pageMargins left="0.7" right="0.7" top="0.75" bottom="0.75" header="0.3" footer="0.3"/>
  <legacy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ED767-AD2E-4D53-91BA-F872A5C727EA}">
  <sheetPr>
    <tabColor theme="9" tint="0.79998168889431442"/>
  </sheetPr>
  <dimension ref="A1:I16"/>
  <sheetViews>
    <sheetView workbookViewId="0">
      <selection activeCell="E2" sqref="E2"/>
    </sheetView>
  </sheetViews>
  <sheetFormatPr defaultRowHeight="15" x14ac:dyDescent="0.25"/>
  <cols>
    <col min="1" max="1" width="36.85546875" bestFit="1" customWidth="1"/>
    <col min="2" max="2" width="44.5703125" bestFit="1" customWidth="1"/>
    <col min="3" max="3" width="42.5703125" bestFit="1" customWidth="1"/>
    <col min="4" max="6" width="45" customWidth="1"/>
  </cols>
  <sheetData>
    <row r="1" spans="1:9" ht="71.25" customHeight="1" x14ac:dyDescent="0.25">
      <c r="A1" s="21" t="s">
        <v>60</v>
      </c>
      <c r="B1" s="21"/>
      <c r="C1" s="21"/>
      <c r="D1" s="21"/>
      <c r="E1" s="22"/>
      <c r="F1" s="22"/>
      <c r="G1" s="22"/>
      <c r="H1" s="22"/>
      <c r="I1" s="22"/>
    </row>
    <row r="3" spans="1:9" ht="20.100000000000001" customHeight="1" x14ac:dyDescent="0.25">
      <c r="A3" s="3" t="s">
        <v>61</v>
      </c>
      <c r="B3" s="3" t="s">
        <v>62</v>
      </c>
      <c r="C3" s="3" t="s">
        <v>63</v>
      </c>
      <c r="D3" s="3" t="s">
        <v>64</v>
      </c>
    </row>
    <row r="4" spans="1:9" ht="20.100000000000001" customHeight="1" x14ac:dyDescent="0.25">
      <c r="A4" s="3" t="s">
        <v>70</v>
      </c>
      <c r="B4" s="3"/>
      <c r="C4" s="3"/>
      <c r="D4" s="3"/>
    </row>
    <row r="5" spans="1:9" ht="20.100000000000001" customHeight="1" x14ac:dyDescent="0.25">
      <c r="A5" s="3" t="s">
        <v>71</v>
      </c>
      <c r="B5" s="3"/>
      <c r="C5" s="3"/>
      <c r="D5" s="3"/>
    </row>
    <row r="6" spans="1:9" ht="20.100000000000001" customHeight="1" x14ac:dyDescent="0.25">
      <c r="A6" s="3" t="s">
        <v>72</v>
      </c>
      <c r="B6" s="3"/>
      <c r="C6" s="3"/>
      <c r="D6" s="3"/>
    </row>
    <row r="7" spans="1:9" ht="20.100000000000001" customHeight="1" x14ac:dyDescent="0.25">
      <c r="A7" s="3" t="s">
        <v>65</v>
      </c>
      <c r="B7" s="3"/>
      <c r="C7" s="3"/>
      <c r="D7" s="3"/>
    </row>
    <row r="8" spans="1:9" ht="20.100000000000001" customHeight="1" x14ac:dyDescent="0.25">
      <c r="A8" s="3" t="s">
        <v>66</v>
      </c>
      <c r="B8" s="3"/>
      <c r="C8" s="3"/>
      <c r="D8" s="3"/>
    </row>
    <row r="9" spans="1:9" ht="20.100000000000001" customHeight="1" x14ac:dyDescent="0.25">
      <c r="A9" s="3" t="s">
        <v>73</v>
      </c>
      <c r="B9" s="3"/>
      <c r="C9" s="3"/>
      <c r="D9" s="3"/>
    </row>
    <row r="10" spans="1:9" ht="20.100000000000001" customHeight="1" x14ac:dyDescent="0.25">
      <c r="A10" s="3" t="s">
        <v>67</v>
      </c>
      <c r="B10" s="3"/>
      <c r="C10" s="3"/>
      <c r="D10" s="3"/>
    </row>
    <row r="11" spans="1:9" ht="20.100000000000001" customHeight="1" x14ac:dyDescent="0.25">
      <c r="A11" s="3" t="s">
        <v>68</v>
      </c>
      <c r="B11" s="3"/>
      <c r="C11" s="3"/>
      <c r="D11" s="3"/>
    </row>
    <row r="12" spans="1:9" ht="20.100000000000001" customHeight="1" x14ac:dyDescent="0.25">
      <c r="A12" s="3" t="s">
        <v>69</v>
      </c>
      <c r="B12" s="3"/>
      <c r="C12" s="3"/>
      <c r="D12" s="3"/>
    </row>
    <row r="13" spans="1:9" ht="20.100000000000001" customHeight="1" x14ac:dyDescent="0.25">
      <c r="A13" s="3" t="s">
        <v>74</v>
      </c>
      <c r="B13" s="3"/>
      <c r="C13" s="3"/>
      <c r="D13" s="3"/>
    </row>
    <row r="14" spans="1:9" ht="20.100000000000001" customHeight="1" x14ac:dyDescent="0.25">
      <c r="A14" s="3" t="s">
        <v>75</v>
      </c>
      <c r="B14" s="3"/>
      <c r="C14" s="3"/>
      <c r="D14" s="3"/>
    </row>
    <row r="15" spans="1:9" ht="20.100000000000001" customHeight="1" x14ac:dyDescent="0.25">
      <c r="A15" s="3" t="s">
        <v>76</v>
      </c>
      <c r="B15" s="3"/>
      <c r="C15" s="3"/>
      <c r="D15" s="3"/>
    </row>
    <row r="16" spans="1:9" ht="20.100000000000001" customHeight="1" x14ac:dyDescent="0.25">
      <c r="A16" s="3" t="s">
        <v>77</v>
      </c>
      <c r="B16" s="3"/>
      <c r="C16" s="3"/>
      <c r="D16" s="3"/>
    </row>
  </sheetData>
  <mergeCells count="1">
    <mergeCell ref="A1:D1"/>
  </mergeCells>
  <dataValidations count="2">
    <dataValidation type="list" allowBlank="1" showInputMessage="1" showErrorMessage="1" sqref="B4:B16" xr:uid="{934AAA2E-3A12-4BB9-9377-6A8D7EB72A8C}">
      <formula1>"Yes,No"</formula1>
    </dataValidation>
    <dataValidation type="decimal" allowBlank="1" showInputMessage="1" showErrorMessage="1" sqref="C4:C16" xr:uid="{99250E55-9B79-4B45-9CDA-98D9E4C50D3D}">
      <formula1>0</formula1>
      <formula2>100</formula2>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A0746-1348-4E2F-8961-F327F4F47361}">
  <dimension ref="A1:B9"/>
  <sheetViews>
    <sheetView workbookViewId="0">
      <selection activeCell="B3" sqref="B3"/>
    </sheetView>
  </sheetViews>
  <sheetFormatPr defaultRowHeight="15" x14ac:dyDescent="0.25"/>
  <cols>
    <col min="1" max="1" width="29.140625" bestFit="1" customWidth="1"/>
    <col min="2" max="2" width="20.28515625" bestFit="1" customWidth="1"/>
  </cols>
  <sheetData>
    <row r="1" spans="1:2" x14ac:dyDescent="0.25">
      <c r="A1" s="1" t="s">
        <v>7</v>
      </c>
      <c r="B1" s="1" t="s">
        <v>0</v>
      </c>
    </row>
    <row r="2" spans="1:2" x14ac:dyDescent="0.25">
      <c r="A2" s="2" t="s">
        <v>8</v>
      </c>
      <c r="B2" t="s">
        <v>22</v>
      </c>
    </row>
    <row r="3" spans="1:2" x14ac:dyDescent="0.25">
      <c r="A3" s="2" t="s">
        <v>9</v>
      </c>
      <c r="B3" t="s">
        <v>15</v>
      </c>
    </row>
    <row r="4" spans="1:2" x14ac:dyDescent="0.25">
      <c r="A4" s="2" t="s">
        <v>10</v>
      </c>
      <c r="B4" t="s">
        <v>16</v>
      </c>
    </row>
    <row r="5" spans="1:2" x14ac:dyDescent="0.25">
      <c r="A5" s="2" t="s">
        <v>11</v>
      </c>
      <c r="B5" t="s">
        <v>17</v>
      </c>
    </row>
    <row r="6" spans="1:2" x14ac:dyDescent="0.25">
      <c r="A6" s="2" t="s">
        <v>12</v>
      </c>
      <c r="B6" t="s">
        <v>18</v>
      </c>
    </row>
    <row r="7" spans="1:2" x14ac:dyDescent="0.25">
      <c r="A7" s="2" t="s">
        <v>13</v>
      </c>
      <c r="B7" t="s">
        <v>19</v>
      </c>
    </row>
    <row r="8" spans="1:2" x14ac:dyDescent="0.25">
      <c r="A8" s="2" t="s">
        <v>14</v>
      </c>
      <c r="B8" t="s">
        <v>20</v>
      </c>
    </row>
    <row r="9" spans="1:2" x14ac:dyDescent="0.25">
      <c r="B9" t="s">
        <v>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148C5634FC9045B2A3118C099F573F" ma:contentTypeVersion="23" ma:contentTypeDescription="Create a new document." ma:contentTypeScope="" ma:versionID="fb48aa089cd4f6521b0c590edbaffb69">
  <xsd:schema xmlns:xsd="http://www.w3.org/2001/XMLSchema" xmlns:xs="http://www.w3.org/2001/XMLSchema" xmlns:p="http://schemas.microsoft.com/office/2006/metadata/properties" xmlns:ns1="http://schemas.microsoft.com/sharepoint/v3" xmlns:ns2="23f28c3d-141c-43d8-857a-4e96621f6d74" xmlns:ns3="0f8cdd1a-10f3-4b84-a15a-df23bca3e291" targetNamespace="http://schemas.microsoft.com/office/2006/metadata/properties" ma:root="true" ma:fieldsID="d4eef0b573018d3e81c3a064aa866d88" ns1:_="" ns2:_="" ns3:_="">
    <xsd:import namespace="http://schemas.microsoft.com/sharepoint/v3"/>
    <xsd:import namespace="23f28c3d-141c-43d8-857a-4e96621f6d74"/>
    <xsd:import namespace="0f8cdd1a-10f3-4b84-a15a-df23bca3e2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ategory"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DateRetrieved" minOccurs="0"/>
                <xsd:element ref="ns2:TableID"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f28c3d-141c-43d8-857a-4e96621f6d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ategory" ma:index="12" nillable="true" ma:displayName="Category" ma:internalName="Category">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DateRetrieved" ma:index="23" nillable="true" ma:displayName="Date Retrieved" ma:description="The date the data was retrieved from https://data.census.gov/" ma:format="DateOnly" ma:internalName="DateRetrieved">
      <xsd:simpleType>
        <xsd:restriction base="dms:DateTime"/>
      </xsd:simpleType>
    </xsd:element>
    <xsd:element name="TableID" ma:index="24" nillable="true" ma:displayName="Table ID" ma:description="Census Table ID number " ma:format="Dropdown" ma:internalName="TableID">
      <xsd:simpleType>
        <xsd:restriction base="dms:Text">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8cdd1a-10f3-4b84-a15a-df23bca3e2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8e9b9e39-6c2d-4e0b-81f5-ea9596079c79}" ma:internalName="TaxCatchAll" ma:showField="CatchAllData" ma:web="0f8cdd1a-10f3-4b84-a15a-df23bca3e2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bleID xmlns="23f28c3d-141c-43d8-857a-4e96621f6d74" xsi:nil="true"/>
    <TaxCatchAll xmlns="0f8cdd1a-10f3-4b84-a15a-df23bca3e291" xsi:nil="true"/>
    <_ip_UnifiedCompliancePolicyProperties xmlns="http://schemas.microsoft.com/sharepoint/v3" xsi:nil="true"/>
    <Category xmlns="23f28c3d-141c-43d8-857a-4e96621f6d74" xsi:nil="true"/>
    <DateRetrieved xmlns="23f28c3d-141c-43d8-857a-4e96621f6d74" xsi:nil="true"/>
    <lcf76f155ced4ddcb4097134ff3c332f xmlns="23f28c3d-141c-43d8-857a-4e96621f6d7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5EB22B-E1BC-42E0-8462-9EA4DA7C2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f28c3d-141c-43d8-857a-4e96621f6d74"/>
    <ds:schemaRef ds:uri="0f8cdd1a-10f3-4b84-a15a-df23bca3e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198D4-0876-4762-924D-400253ED75B3}">
  <ds:schemaRefs>
    <ds:schemaRef ds:uri="http://schemas.microsoft.com/office/2006/metadata/properties"/>
    <ds:schemaRef ds:uri="http://schemas.microsoft.com/office/infopath/2007/PartnerControls"/>
    <ds:schemaRef ds:uri="http://schemas.microsoft.com/sharepoint/v3"/>
    <ds:schemaRef ds:uri="23f28c3d-141c-43d8-857a-4e96621f6d74"/>
    <ds:schemaRef ds:uri="0f8cdd1a-10f3-4b84-a15a-df23bca3e291"/>
  </ds:schemaRefs>
</ds:datastoreItem>
</file>

<file path=customXml/itemProps3.xml><?xml version="1.0" encoding="utf-8"?>
<ds:datastoreItem xmlns:ds="http://schemas.openxmlformats.org/officeDocument/2006/customXml" ds:itemID="{5D99FB66-0519-475D-A8BC-7B2E10BE29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Definitions</vt:lpstr>
      <vt:lpstr>Positions EXAMPLE</vt:lpstr>
      <vt:lpstr>Headcount EXAMPLE</vt:lpstr>
      <vt:lpstr>Positions</vt:lpstr>
      <vt:lpstr>Headcount</vt:lpstr>
      <vt:lpstr>Benefits</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Kamp, Rebekah</dc:creator>
  <cp:lastModifiedBy>Kamp, Rebekah</cp:lastModifiedBy>
  <dcterms:created xsi:type="dcterms:W3CDTF">2025-08-18T19:57:28Z</dcterms:created>
  <dcterms:modified xsi:type="dcterms:W3CDTF">2025-08-21T20:08:21Z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0x01010048148C5634FC9045B2A3118C099F573F</vt:lpwstr>
  </property>
  <property fmtid="{D5CDD505-2E9C-101B-9397-08002B2CF9AE}" pid="3" name="MediaServiceImageTags">
    <vt:lpwstr/>
  </property>
</Properties>
</file>